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sze_PC\Desktop\Budowa\"/>
    </mc:Choice>
  </mc:AlternateContent>
  <bookViews>
    <workbookView xWindow="0" yWindow="0" windowWidth="28800" windowHeight="11835"/>
  </bookViews>
  <sheets>
    <sheet name="OP" sheetId="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4" l="1"/>
  <c r="D35" i="4"/>
  <c r="D34" i="4"/>
  <c r="D33" i="4"/>
  <c r="D31" i="4"/>
  <c r="D30" i="4"/>
  <c r="D29" i="4"/>
  <c r="D28" i="4"/>
  <c r="D26" i="4"/>
  <c r="D25" i="4"/>
  <c r="D24" i="4"/>
  <c r="D23" i="4"/>
  <c r="D22" i="4"/>
  <c r="D21" i="4"/>
  <c r="D19" i="4"/>
  <c r="D18" i="4"/>
  <c r="D17" i="4"/>
  <c r="D16" i="4"/>
  <c r="D15" i="4"/>
  <c r="D14" i="4"/>
  <c r="D13" i="4"/>
  <c r="D12" i="4"/>
  <c r="D11" i="4"/>
  <c r="D9" i="4"/>
  <c r="D8" i="4"/>
  <c r="D7" i="4"/>
</calcChain>
</file>

<file path=xl/sharedStrings.xml><?xml version="1.0" encoding="utf-8"?>
<sst xmlns="http://schemas.openxmlformats.org/spreadsheetml/2006/main" count="44" uniqueCount="44">
  <si>
    <t xml:space="preserve">UPROSZCZONY KOSZTORYS BUDOWLANY </t>
  </si>
  <si>
    <t>lp</t>
  </si>
  <si>
    <t>Element scalony robót budowlanych</t>
  </si>
  <si>
    <t>I.</t>
  </si>
  <si>
    <t xml:space="preserve">ETAP I - STAN ZEROWY </t>
  </si>
  <si>
    <t>Roboty ziemne</t>
  </si>
  <si>
    <t xml:space="preserve">Fundamenty </t>
  </si>
  <si>
    <t>Izolacje przeciwwilgociowe</t>
  </si>
  <si>
    <t xml:space="preserve">II. </t>
  </si>
  <si>
    <t xml:space="preserve">ETAP II - STAN SUROWY ZAMKNIĘTY </t>
  </si>
  <si>
    <t xml:space="preserve">Ściany konstrukcyjne </t>
  </si>
  <si>
    <t xml:space="preserve">Stropy </t>
  </si>
  <si>
    <t xml:space="preserve">Schody i balustrady </t>
  </si>
  <si>
    <t>Dach - konstrukcja</t>
  </si>
  <si>
    <t xml:space="preserve">Dach - pokrycie </t>
  </si>
  <si>
    <t>Obróbki blacharskie</t>
  </si>
  <si>
    <t>Ściany działowe</t>
  </si>
  <si>
    <t>Stolarka okienna</t>
  </si>
  <si>
    <t>Stolarka drzwiowa</t>
  </si>
  <si>
    <t>III.</t>
  </si>
  <si>
    <t xml:space="preserve">ETAP III - STAN WYKOŃCZENIOWY WEWNĘTRZNY I ZEWNĘTRZNY </t>
  </si>
  <si>
    <t>Tynki wewnętrzne</t>
  </si>
  <si>
    <t xml:space="preserve">Elewacje </t>
  </si>
  <si>
    <t>Podłoża i posadzki</t>
  </si>
  <si>
    <t>IV.</t>
  </si>
  <si>
    <t xml:space="preserve">INSTALACJE </t>
  </si>
  <si>
    <t xml:space="preserve">Instalacja gazowa </t>
  </si>
  <si>
    <t xml:space="preserve">Instalacja elektryczna </t>
  </si>
  <si>
    <t>Instalacja wodno-kanalizacyjna</t>
  </si>
  <si>
    <t xml:space="preserve">Instalacja C.O. </t>
  </si>
  <si>
    <t xml:space="preserve">V. </t>
  </si>
  <si>
    <t xml:space="preserve">POZOSTAŁE: PRZYŁĄCZA DO BUDYNKU, ZAGOSPODAROWANIE TERENU, INNE </t>
  </si>
  <si>
    <t>Przyłącza techniczne</t>
  </si>
  <si>
    <t>Drogi, chodniki, ogrodzenie, oświetlenie zewnętrzne</t>
  </si>
  <si>
    <t>OGÓŁEM KOSZTY BUDOWY</t>
  </si>
  <si>
    <t>Koszt Planowy</t>
  </si>
  <si>
    <t>Udział kosztu w inwestycji</t>
  </si>
  <si>
    <t>(zł)</t>
  </si>
  <si>
    <t>(%)</t>
  </si>
  <si>
    <t>Inne: Wartość działki</t>
  </si>
  <si>
    <t>Podłogi</t>
  </si>
  <si>
    <t>Roboty malarskie, glazura</t>
  </si>
  <si>
    <t>Biały montarz</t>
  </si>
  <si>
    <t>Stała Zabudowa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</si>
</sst>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&quot;[$zł-415];[Red]&quot;-&quot;#,##0.00&quot; &quot;[$zł-415]"/>
    <numFmt numFmtId="165" formatCode="#,##0&quot; zł&quot;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14"/>
      <name val="PKO Bank Polski Rg"/>
      <charset val="238"/>
    </font>
    <font>
      <sz val="10"/>
      <name val="PKO Bank Polski Rg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22"/>
        <bgColor indexed="31"/>
      </patternFill>
    </fill>
  </fills>
  <borders count="2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</borders>
  <cellStyleXfs count="8">
    <xf numFmtId="0" fontId="0" fillId="0" borderId="0"/>
    <xf numFmtId="0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4" fontId="3" fillId="0" borderId="0"/>
    <xf numFmtId="0" fontId="4" fillId="0" borderId="0"/>
    <xf numFmtId="0" fontId="5" fillId="0" borderId="0"/>
  </cellStyleXfs>
  <cellXfs count="39">
    <xf numFmtId="0" fontId="0" fillId="0" borderId="0" xfId="0"/>
    <xf numFmtId="0" fontId="6" fillId="0" borderId="2" xfId="6" applyFont="1" applyFill="1" applyBorder="1" applyAlignment="1">
      <alignment horizontal="center" vertical="center" wrapText="1"/>
    </xf>
    <xf numFmtId="0" fontId="6" fillId="0" borderId="0" xfId="6" applyFont="1" applyFill="1" applyBorder="1" applyAlignment="1">
      <alignment vertical="center" wrapText="1"/>
    </xf>
    <xf numFmtId="0" fontId="7" fillId="0" borderId="2" xfId="6" applyFont="1" applyBorder="1" applyAlignment="1">
      <alignment horizontal="center" vertical="center" wrapText="1"/>
    </xf>
    <xf numFmtId="0" fontId="7" fillId="0" borderId="0" xfId="6" applyFont="1" applyBorder="1" applyAlignment="1">
      <alignment vertical="center" wrapText="1"/>
    </xf>
    <xf numFmtId="0" fontId="4" fillId="0" borderId="3" xfId="6" applyFont="1" applyBorder="1" applyAlignment="1">
      <alignment horizontal="center" vertical="center" wrapText="1"/>
    </xf>
    <xf numFmtId="0" fontId="4" fillId="0" borderId="4" xfId="6" applyFont="1" applyBorder="1" applyAlignment="1">
      <alignment vertical="center" wrapText="1"/>
    </xf>
    <xf numFmtId="0" fontId="9" fillId="0" borderId="7" xfId="6" applyFont="1" applyBorder="1" applyAlignment="1" applyProtection="1">
      <alignment horizontal="center" vertical="center" wrapText="1"/>
    </xf>
    <xf numFmtId="0" fontId="10" fillId="0" borderId="8" xfId="6" applyFont="1" applyBorder="1" applyAlignment="1" applyProtection="1">
      <alignment vertical="center" wrapText="1"/>
    </xf>
    <xf numFmtId="0" fontId="9" fillId="0" borderId="5" xfId="6" applyFont="1" applyBorder="1" applyAlignment="1" applyProtection="1">
      <alignment horizontal="center" vertical="center" wrapText="1"/>
    </xf>
    <xf numFmtId="0" fontId="10" fillId="0" borderId="6" xfId="6" applyFont="1" applyBorder="1" applyAlignment="1" applyProtection="1">
      <alignment vertical="center" wrapText="1"/>
    </xf>
    <xf numFmtId="0" fontId="9" fillId="0" borderId="9" xfId="6" applyFont="1" applyBorder="1" applyAlignment="1" applyProtection="1">
      <alignment horizontal="center" vertical="center" wrapText="1"/>
    </xf>
    <xf numFmtId="0" fontId="10" fillId="0" borderId="10" xfId="6" applyFont="1" applyBorder="1" applyAlignment="1" applyProtection="1">
      <alignment vertical="center" wrapText="1"/>
    </xf>
    <xf numFmtId="0" fontId="8" fillId="3" borderId="11" xfId="7" applyFont="1" applyFill="1" applyBorder="1" applyAlignment="1" applyProtection="1">
      <alignment horizontal="center" vertical="center" wrapText="1"/>
    </xf>
    <xf numFmtId="0" fontId="9" fillId="3" borderId="12" xfId="6" applyFont="1" applyFill="1" applyBorder="1" applyAlignment="1" applyProtection="1">
      <alignment vertical="center" wrapText="1"/>
    </xf>
    <xf numFmtId="0" fontId="9" fillId="3" borderId="12" xfId="6" applyFont="1" applyFill="1" applyBorder="1" applyAlignment="1" applyProtection="1">
      <alignment horizontal="center" vertical="center" wrapText="1"/>
    </xf>
    <xf numFmtId="0" fontId="7" fillId="0" borderId="0" xfId="6" applyFont="1" applyAlignment="1">
      <alignment horizontal="center" vertical="center" wrapText="1"/>
    </xf>
    <xf numFmtId="0" fontId="7" fillId="0" borderId="0" xfId="6" applyFont="1" applyAlignment="1">
      <alignment vertical="center" wrapText="1"/>
    </xf>
    <xf numFmtId="0" fontId="7" fillId="0" borderId="0" xfId="6" applyFont="1" applyAlignment="1">
      <alignment horizontal="right" vertical="center" wrapText="1"/>
    </xf>
    <xf numFmtId="0" fontId="8" fillId="3" borderId="7" xfId="7" applyFont="1" applyFill="1" applyBorder="1" applyAlignment="1" applyProtection="1">
      <alignment horizontal="center" vertical="center" wrapText="1"/>
    </xf>
    <xf numFmtId="0" fontId="8" fillId="3" borderId="8" xfId="7" applyFont="1" applyFill="1" applyBorder="1" applyAlignment="1" applyProtection="1">
      <alignment vertical="center" wrapText="1"/>
    </xf>
    <xf numFmtId="0" fontId="4" fillId="0" borderId="18" xfId="6" applyFont="1" applyBorder="1" applyAlignment="1">
      <alignment horizontal="center" vertical="center" wrapText="1"/>
    </xf>
    <xf numFmtId="0" fontId="4" fillId="0" borderId="18" xfId="6" applyFont="1" applyBorder="1" applyAlignment="1">
      <alignment vertical="center" wrapText="1"/>
    </xf>
    <xf numFmtId="0" fontId="9" fillId="0" borderId="17" xfId="6" applyFont="1" applyBorder="1" applyAlignment="1" applyProtection="1">
      <alignment horizontal="center" vertical="center" wrapText="1"/>
    </xf>
    <xf numFmtId="165" fontId="9" fillId="3" borderId="16" xfId="6" applyNumberFormat="1" applyFont="1" applyFill="1" applyBorder="1" applyAlignment="1" applyProtection="1">
      <alignment horizontal="center" vertical="center" wrapText="1"/>
    </xf>
    <xf numFmtId="165" fontId="8" fillId="3" borderId="16" xfId="7" applyNumberFormat="1" applyFont="1" applyFill="1" applyBorder="1" applyAlignment="1" applyProtection="1">
      <alignment horizontal="center" vertical="center" wrapText="1"/>
    </xf>
    <xf numFmtId="165" fontId="8" fillId="3" borderId="14" xfId="7" applyNumberFormat="1" applyFont="1" applyFill="1" applyBorder="1" applyAlignment="1" applyProtection="1">
      <alignment horizontal="center" vertical="center" wrapText="1"/>
    </xf>
    <xf numFmtId="165" fontId="10" fillId="0" borderId="14" xfId="6" applyNumberFormat="1" applyFont="1" applyBorder="1" applyAlignment="1" applyProtection="1">
      <alignment horizontal="center" vertical="center" wrapText="1"/>
    </xf>
    <xf numFmtId="165" fontId="10" fillId="0" borderId="13" xfId="6" applyNumberFormat="1" applyFont="1" applyBorder="1" applyAlignment="1" applyProtection="1">
      <alignment horizontal="center" vertical="center" wrapText="1"/>
    </xf>
    <xf numFmtId="165" fontId="10" fillId="0" borderId="15" xfId="6" applyNumberFormat="1" applyFont="1" applyBorder="1" applyAlignment="1" applyProtection="1">
      <alignment horizontal="center" vertical="center" wrapText="1"/>
    </xf>
    <xf numFmtId="10" fontId="8" fillId="3" borderId="14" xfId="7" applyNumberFormat="1" applyFont="1" applyFill="1" applyBorder="1" applyAlignment="1" applyProtection="1">
      <alignment horizontal="center" vertical="center" wrapText="1"/>
    </xf>
    <xf numFmtId="10" fontId="10" fillId="0" borderId="14" xfId="6" applyNumberFormat="1" applyFont="1" applyBorder="1" applyAlignment="1" applyProtection="1">
      <alignment horizontal="center" vertical="center" wrapText="1"/>
    </xf>
    <xf numFmtId="10" fontId="9" fillId="3" borderId="16" xfId="6" applyNumberFormat="1" applyFont="1" applyFill="1" applyBorder="1" applyAlignment="1" applyProtection="1">
      <alignment horizontal="center" vertical="center" wrapText="1"/>
    </xf>
    <xf numFmtId="10" fontId="8" fillId="3" borderId="16" xfId="7" applyNumberFormat="1" applyFont="1" applyFill="1" applyBorder="1" applyAlignment="1" applyProtection="1">
      <alignment horizontal="center" vertical="center" wrapText="1"/>
    </xf>
    <xf numFmtId="165" fontId="10" fillId="0" borderId="6" xfId="6" applyNumberFormat="1" applyFont="1" applyBorder="1" applyAlignment="1" applyProtection="1">
      <alignment horizontal="center" vertical="center" wrapText="1"/>
    </xf>
    <xf numFmtId="0" fontId="10" fillId="0" borderId="19" xfId="6" applyFont="1" applyBorder="1" applyAlignment="1" applyProtection="1">
      <alignment vertical="center" wrapText="1"/>
    </xf>
    <xf numFmtId="165" fontId="10" fillId="0" borderId="19" xfId="6" applyNumberFormat="1" applyFont="1" applyBorder="1" applyAlignment="1" applyProtection="1">
      <alignment horizontal="center" vertical="center" wrapText="1"/>
    </xf>
    <xf numFmtId="0" fontId="6" fillId="2" borderId="1" xfId="6" applyFont="1" applyFill="1" applyBorder="1" applyAlignment="1">
      <alignment horizontal="center" vertical="center" wrapText="1"/>
    </xf>
    <xf numFmtId="0" fontId="8" fillId="3" borderId="11" xfId="7" applyFont="1" applyFill="1" applyBorder="1" applyAlignment="1" applyProtection="1">
      <alignment horizontal="center" vertical="center" wrapText="1"/>
    </xf>
  </cellXfs>
  <cellStyles count="8">
    <cellStyle name="Heading" xfId="2"/>
    <cellStyle name="Heading1" xfId="3"/>
    <cellStyle name="Normalny" xfId="0" builtinId="0"/>
    <cellStyle name="Normalny 2" xfId="1"/>
    <cellStyle name="Normalny 2 2" xfId="7"/>
    <cellStyle name="Normalny 3" xfId="6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0"/>
  <sheetViews>
    <sheetView tabSelected="1" workbookViewId="0">
      <selection activeCell="M35" sqref="M35"/>
    </sheetView>
  </sheetViews>
  <sheetFormatPr defaultRowHeight="15"/>
  <cols>
    <col min="1" max="2" width="40.28515625" customWidth="1"/>
    <col min="3" max="3" width="15.85546875" bestFit="1" customWidth="1"/>
    <col min="4" max="4" width="15.140625" customWidth="1"/>
  </cols>
  <sheetData>
    <row r="1" spans="1:4" ht="18.75" thickBot="1">
      <c r="A1" s="37" t="s">
        <v>0</v>
      </c>
      <c r="B1" s="37"/>
      <c r="C1" s="37"/>
      <c r="D1" s="37"/>
    </row>
    <row r="2" spans="1:4" ht="18">
      <c r="A2" s="1"/>
      <c r="B2" s="2"/>
      <c r="C2" s="2"/>
      <c r="D2" s="2"/>
    </row>
    <row r="3" spans="1:4" ht="15.75" thickBot="1">
      <c r="A3" s="3"/>
      <c r="B3" s="4"/>
      <c r="C3" s="4"/>
      <c r="D3" s="4"/>
    </row>
    <row r="4" spans="1:4" ht="25.5">
      <c r="A4" s="5" t="s">
        <v>1</v>
      </c>
      <c r="B4" s="6" t="s">
        <v>2</v>
      </c>
      <c r="C4" s="6" t="s">
        <v>35</v>
      </c>
      <c r="D4" s="6" t="s">
        <v>36</v>
      </c>
    </row>
    <row r="5" spans="1:4">
      <c r="A5" s="21"/>
      <c r="B5" s="22"/>
      <c r="C5" s="21" t="s">
        <v>37</v>
      </c>
      <c r="D5" s="21" t="s">
        <v>38</v>
      </c>
    </row>
    <row r="6" spans="1:4">
      <c r="A6" s="19" t="s">
        <v>3</v>
      </c>
      <c r="B6" s="20" t="s">
        <v>4</v>
      </c>
      <c r="C6" s="26"/>
      <c r="D6" s="30"/>
    </row>
    <row r="7" spans="1:4">
      <c r="A7" s="7">
        <v>1</v>
      </c>
      <c r="B7" s="8" t="s">
        <v>5</v>
      </c>
      <c r="C7" s="27">
        <v>6200</v>
      </c>
      <c r="D7" s="31">
        <f>C7/SUM($C$7:$C$36)</f>
        <v>1.3752137681079055E-2</v>
      </c>
    </row>
    <row r="8" spans="1:4">
      <c r="A8" s="9">
        <v>2</v>
      </c>
      <c r="B8" s="10" t="s">
        <v>6</v>
      </c>
      <c r="C8" s="28">
        <v>26500</v>
      </c>
      <c r="D8" s="31">
        <f t="shared" ref="D8:D36" si="0">C8/SUM($C$7:$C$36)</f>
        <v>5.8779298152999183E-2</v>
      </c>
    </row>
    <row r="9" spans="1:4" ht="15.75" thickBot="1">
      <c r="A9" s="11">
        <v>3</v>
      </c>
      <c r="B9" s="12" t="s">
        <v>7</v>
      </c>
      <c r="C9" s="29">
        <v>3200</v>
      </c>
      <c r="D9" s="31">
        <f t="shared" si="0"/>
        <v>7.097877512814996E-3</v>
      </c>
    </row>
    <row r="10" spans="1:4" ht="15.75" thickBot="1">
      <c r="A10" s="13" t="s">
        <v>8</v>
      </c>
      <c r="B10" s="14" t="s">
        <v>9</v>
      </c>
      <c r="C10" s="24"/>
      <c r="D10" s="32"/>
    </row>
    <row r="11" spans="1:4">
      <c r="A11" s="7">
        <v>4</v>
      </c>
      <c r="B11" s="8" t="s">
        <v>10</v>
      </c>
      <c r="C11" s="27">
        <v>27345</v>
      </c>
      <c r="D11" s="31">
        <f t="shared" si="0"/>
        <v>6.0653581433726893E-2</v>
      </c>
    </row>
    <row r="12" spans="1:4">
      <c r="A12" s="9">
        <v>5</v>
      </c>
      <c r="B12" s="10" t="s">
        <v>11</v>
      </c>
      <c r="C12" s="28">
        <v>38200</v>
      </c>
      <c r="D12" s="31">
        <f t="shared" si="0"/>
        <v>8.4730912809229009E-2</v>
      </c>
    </row>
    <row r="13" spans="1:4">
      <c r="A13" s="9">
        <v>6</v>
      </c>
      <c r="B13" s="10" t="s">
        <v>12</v>
      </c>
      <c r="C13" s="28">
        <v>7200</v>
      </c>
      <c r="D13" s="31">
        <f t="shared" si="0"/>
        <v>1.5970224403833742E-2</v>
      </c>
    </row>
    <row r="14" spans="1:4">
      <c r="A14" s="9">
        <v>7</v>
      </c>
      <c r="B14" s="10" t="s">
        <v>13</v>
      </c>
      <c r="C14" s="28">
        <v>14234</v>
      </c>
      <c r="D14" s="31">
        <f t="shared" si="0"/>
        <v>3.1572246411690201E-2</v>
      </c>
    </row>
    <row r="15" spans="1:4">
      <c r="A15" s="9">
        <v>8</v>
      </c>
      <c r="B15" s="10" t="s">
        <v>14</v>
      </c>
      <c r="C15" s="28">
        <v>14230</v>
      </c>
      <c r="D15" s="31">
        <f t="shared" si="0"/>
        <v>3.1563374064799185E-2</v>
      </c>
    </row>
    <row r="16" spans="1:4">
      <c r="A16" s="9">
        <v>9</v>
      </c>
      <c r="B16" s="10" t="s">
        <v>15</v>
      </c>
      <c r="C16" s="28">
        <v>2320</v>
      </c>
      <c r="D16" s="31">
        <f t="shared" si="0"/>
        <v>5.1459611967908719E-3</v>
      </c>
    </row>
    <row r="17" spans="1:4">
      <c r="A17" s="9">
        <v>10</v>
      </c>
      <c r="B17" s="10" t="s">
        <v>16</v>
      </c>
      <c r="C17" s="28">
        <v>3160</v>
      </c>
      <c r="D17" s="31">
        <f t="shared" si="0"/>
        <v>7.0091540439048087E-3</v>
      </c>
    </row>
    <row r="18" spans="1:4">
      <c r="A18" s="9">
        <v>11</v>
      </c>
      <c r="B18" s="10" t="s">
        <v>17</v>
      </c>
      <c r="C18" s="28">
        <v>21345</v>
      </c>
      <c r="D18" s="31">
        <f t="shared" si="0"/>
        <v>4.7345061097198778E-2</v>
      </c>
    </row>
    <row r="19" spans="1:4" ht="15.75" thickBot="1">
      <c r="A19" s="11">
        <v>12</v>
      </c>
      <c r="B19" s="12" t="s">
        <v>18</v>
      </c>
      <c r="C19" s="29">
        <v>14000</v>
      </c>
      <c r="D19" s="31">
        <f t="shared" si="0"/>
        <v>3.1053214118565608E-2</v>
      </c>
    </row>
    <row r="20" spans="1:4" ht="26.25" thickBot="1">
      <c r="A20" s="13" t="s">
        <v>19</v>
      </c>
      <c r="B20" s="14" t="s">
        <v>20</v>
      </c>
      <c r="C20" s="24"/>
      <c r="D20" s="32"/>
    </row>
    <row r="21" spans="1:4">
      <c r="A21" s="7">
        <v>13</v>
      </c>
      <c r="B21" s="8" t="s">
        <v>21</v>
      </c>
      <c r="C21" s="27">
        <v>23000</v>
      </c>
      <c r="D21" s="31">
        <f t="shared" si="0"/>
        <v>5.1015994623357784E-2</v>
      </c>
    </row>
    <row r="22" spans="1:4">
      <c r="A22" s="9">
        <v>14</v>
      </c>
      <c r="B22" s="10" t="s">
        <v>22</v>
      </c>
      <c r="C22" s="28">
        <v>17330</v>
      </c>
      <c r="D22" s="31">
        <f t="shared" si="0"/>
        <v>3.8439442905338711E-2</v>
      </c>
    </row>
    <row r="23" spans="1:4">
      <c r="A23" s="9">
        <v>15</v>
      </c>
      <c r="B23" s="10" t="s">
        <v>23</v>
      </c>
      <c r="C23" s="28">
        <v>12000</v>
      </c>
      <c r="D23" s="31">
        <f t="shared" si="0"/>
        <v>2.6617040673056234E-2</v>
      </c>
    </row>
    <row r="24" spans="1:4">
      <c r="A24" s="9">
        <v>16</v>
      </c>
      <c r="B24" s="12" t="s">
        <v>40</v>
      </c>
      <c r="C24" s="29">
        <v>19200</v>
      </c>
      <c r="D24" s="31">
        <f t="shared" si="0"/>
        <v>4.258726507688998E-2</v>
      </c>
    </row>
    <row r="25" spans="1:4">
      <c r="A25" s="9">
        <v>17</v>
      </c>
      <c r="B25" s="10" t="s">
        <v>41</v>
      </c>
      <c r="C25" s="34">
        <v>17270</v>
      </c>
      <c r="D25" s="31">
        <f t="shared" si="0"/>
        <v>3.830635770197343E-2</v>
      </c>
    </row>
    <row r="26" spans="1:4" ht="15.75" thickBot="1">
      <c r="A26" s="23">
        <v>18</v>
      </c>
      <c r="B26" s="35" t="s">
        <v>42</v>
      </c>
      <c r="C26" s="36">
        <v>15000</v>
      </c>
      <c r="D26" s="31">
        <f t="shared" si="0"/>
        <v>3.3271300841320295E-2</v>
      </c>
    </row>
    <row r="27" spans="1:4" ht="15.75" thickBot="1">
      <c r="A27" s="13" t="s">
        <v>24</v>
      </c>
      <c r="B27" s="15" t="s">
        <v>25</v>
      </c>
      <c r="C27" s="24"/>
      <c r="D27" s="32"/>
    </row>
    <row r="28" spans="1:4">
      <c r="A28" s="7">
        <v>19</v>
      </c>
      <c r="B28" s="8" t="s">
        <v>26</v>
      </c>
      <c r="C28" s="27">
        <v>16200</v>
      </c>
      <c r="D28" s="31">
        <f t="shared" si="0"/>
        <v>3.5933004908625915E-2</v>
      </c>
    </row>
    <row r="29" spans="1:4">
      <c r="A29" s="7">
        <v>20</v>
      </c>
      <c r="B29" s="10" t="s">
        <v>27</v>
      </c>
      <c r="C29" s="28">
        <v>17400</v>
      </c>
      <c r="D29" s="31">
        <f t="shared" si="0"/>
        <v>3.8594708975931542E-2</v>
      </c>
    </row>
    <row r="30" spans="1:4">
      <c r="A30" s="7">
        <v>21</v>
      </c>
      <c r="B30" s="10" t="s">
        <v>28</v>
      </c>
      <c r="C30" s="28">
        <v>16600</v>
      </c>
      <c r="D30" s="31">
        <f t="shared" si="0"/>
        <v>3.6820239597727789E-2</v>
      </c>
    </row>
    <row r="31" spans="1:4" ht="15.75" thickBot="1">
      <c r="A31" s="7">
        <v>22</v>
      </c>
      <c r="B31" s="12" t="s">
        <v>29</v>
      </c>
      <c r="C31" s="29">
        <v>15000</v>
      </c>
      <c r="D31" s="31">
        <f t="shared" si="0"/>
        <v>3.3271300841320295E-2</v>
      </c>
    </row>
    <row r="32" spans="1:4" ht="26.25" thickBot="1">
      <c r="A32" s="13" t="s">
        <v>30</v>
      </c>
      <c r="B32" s="15" t="s">
        <v>31</v>
      </c>
      <c r="C32" s="24"/>
      <c r="D32" s="32"/>
    </row>
    <row r="33" spans="1:4">
      <c r="A33" s="7">
        <v>23</v>
      </c>
      <c r="B33" s="8" t="s">
        <v>32</v>
      </c>
      <c r="C33" s="27">
        <v>7905</v>
      </c>
      <c r="D33" s="31">
        <f t="shared" si="0"/>
        <v>1.7533975543375796E-2</v>
      </c>
    </row>
    <row r="34" spans="1:4">
      <c r="A34" s="7">
        <v>24</v>
      </c>
      <c r="B34" s="8" t="s">
        <v>43</v>
      </c>
      <c r="C34" s="27">
        <v>12500</v>
      </c>
      <c r="D34" s="31">
        <f t="shared" si="0"/>
        <v>2.7726084034433579E-2</v>
      </c>
    </row>
    <row r="35" spans="1:4" ht="25.5">
      <c r="A35" s="7">
        <v>25</v>
      </c>
      <c r="B35" s="10" t="s">
        <v>33</v>
      </c>
      <c r="C35" s="28">
        <v>3000</v>
      </c>
      <c r="D35" s="31">
        <f t="shared" si="0"/>
        <v>6.6542601682640585E-3</v>
      </c>
    </row>
    <row r="36" spans="1:4" ht="15.75" thickBot="1">
      <c r="A36" s="7">
        <v>26</v>
      </c>
      <c r="B36" s="10" t="s">
        <v>39</v>
      </c>
      <c r="C36" s="28">
        <v>80500</v>
      </c>
      <c r="D36" s="31">
        <f t="shared" si="0"/>
        <v>0.17855598118175225</v>
      </c>
    </row>
    <row r="37" spans="1:4" ht="15.75" thickBot="1">
      <c r="A37" s="38" t="s">
        <v>34</v>
      </c>
      <c r="B37" s="38"/>
      <c r="C37" s="25">
        <v>450839</v>
      </c>
      <c r="D37" s="33"/>
    </row>
    <row r="38" spans="1:4">
      <c r="A38" s="16"/>
      <c r="B38" s="17"/>
      <c r="C38" s="17"/>
      <c r="D38" s="17"/>
    </row>
    <row r="39" spans="1:4">
      <c r="A39" s="16"/>
      <c r="B39" s="17"/>
      <c r="C39" s="17"/>
      <c r="D39" s="17"/>
    </row>
    <row r="40" spans="1:4">
      <c r="A40" s="16"/>
      <c r="B40" s="18"/>
      <c r="C40" s="18"/>
      <c r="D40" s="18"/>
    </row>
  </sheetData>
  <mergeCells count="2">
    <mergeCell ref="A1:D1"/>
    <mergeCell ref="A37:B3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PC</dc:creator>
  <cp:lastModifiedBy>Użytkownik systemu Windows</cp:lastModifiedBy>
  <dcterms:created xsi:type="dcterms:W3CDTF">2018-05-09T19:54:44Z</dcterms:created>
  <dcterms:modified xsi:type="dcterms:W3CDTF">2020-01-06T18:51:57Z</dcterms:modified>
</cp:coreProperties>
</file>